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1"/>
  </bookViews>
  <sheets>
    <sheet name="道路 " sheetId="6" r:id="rId1"/>
    <sheet name="安防" sheetId="3" r:id="rId2"/>
  </sheets>
  <definedNames>
    <definedName name="_xlnm._FilterDatabase" localSheetId="0" hidden="1">'道路 '!$A$4:$L$14</definedName>
    <definedName name="_xlnm.Print_Area" localSheetId="1">安防!$A$1:$J$12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<sst xmlns="http://schemas.openxmlformats.org/spreadsheetml/2006/main" count="88" uniqueCount="57">
  <si>
    <t>2025年禹州市第一批农村公路建设投资计划表</t>
  </si>
  <si>
    <t>序号</t>
  </si>
  <si>
    <t>乡（镇）</t>
  </si>
  <si>
    <t>建设性质</t>
  </si>
  <si>
    <t>项目名称</t>
  </si>
  <si>
    <t>建设规模</t>
  </si>
  <si>
    <t>开工年</t>
  </si>
  <si>
    <t>完工年</t>
  </si>
  <si>
    <r>
      <rPr>
        <sz val="10"/>
        <color indexed="8"/>
        <rFont val="宋体"/>
        <charset val="134"/>
      </rPr>
      <t>总投资</t>
    </r>
    <r>
      <rPr>
        <sz val="10"/>
        <color indexed="8"/>
        <rFont val="Arial"/>
        <charset val="134"/>
      </rPr>
      <t xml:space="preserve"> </t>
    </r>
    <r>
      <rPr>
        <sz val="10"/>
        <color indexed="8"/>
        <rFont val="宋体"/>
        <charset val="134"/>
      </rPr>
      <t>（万元）</t>
    </r>
  </si>
  <si>
    <t>备注</t>
  </si>
  <si>
    <r>
      <rPr>
        <sz val="10"/>
        <color indexed="8"/>
        <rFont val="宋体"/>
        <charset val="134"/>
      </rPr>
      <t>合计</t>
    </r>
    <r>
      <rPr>
        <sz val="10"/>
        <color indexed="8"/>
        <rFont val="Arial"/>
        <charset val="134"/>
      </rPr>
      <t xml:space="preserve">
</t>
    </r>
    <r>
      <rPr>
        <sz val="10"/>
        <color indexed="8"/>
        <rFont val="宋体"/>
        <charset val="134"/>
      </rPr>
      <t>（公里）</t>
    </r>
  </si>
  <si>
    <r>
      <rPr>
        <sz val="10"/>
        <color indexed="8"/>
        <rFont val="宋体"/>
        <charset val="134"/>
      </rPr>
      <t>四级</t>
    </r>
    <r>
      <rPr>
        <sz val="10"/>
        <color indexed="8"/>
        <rFont val="Arial"/>
        <charset val="134"/>
      </rPr>
      <t xml:space="preserve">
</t>
    </r>
    <r>
      <rPr>
        <sz val="10"/>
        <color indexed="8"/>
        <rFont val="宋体"/>
        <charset val="134"/>
      </rPr>
      <t>（公里）</t>
    </r>
  </si>
  <si>
    <r>
      <rPr>
        <sz val="10"/>
        <color indexed="8"/>
        <rFont val="宋体"/>
        <charset val="134"/>
      </rPr>
      <t>路面宽度</t>
    </r>
    <r>
      <rPr>
        <sz val="10"/>
        <color indexed="8"/>
        <rFont val="Arial"/>
        <charset val="134"/>
      </rPr>
      <t xml:space="preserve">
</t>
    </r>
    <r>
      <rPr>
        <sz val="10"/>
        <color indexed="8"/>
        <rFont val="宋体"/>
        <charset val="134"/>
      </rPr>
      <t>（米）</t>
    </r>
  </si>
  <si>
    <t>合计</t>
  </si>
  <si>
    <t>范坡镇</t>
  </si>
  <si>
    <t>改建</t>
  </si>
  <si>
    <t>董庄-X016</t>
  </si>
  <si>
    <t>古城镇</t>
  </si>
  <si>
    <t>小集村</t>
  </si>
  <si>
    <t>狮子口</t>
  </si>
  <si>
    <t>桐树张</t>
  </si>
  <si>
    <t>方岗镇</t>
  </si>
  <si>
    <t>龙岗电厂至方东</t>
  </si>
  <si>
    <t>顺店镇</t>
  </si>
  <si>
    <t>顺南至顺北</t>
  </si>
  <si>
    <t>方山镇</t>
  </si>
  <si>
    <t>Y006方山段</t>
  </si>
  <si>
    <t>C097魏庄至张堂</t>
  </si>
  <si>
    <t>苌庄镇</t>
  </si>
  <si>
    <t>C736陈家门至龟山后</t>
  </si>
  <si>
    <t>CH40冯家岭至周家顶</t>
  </si>
  <si>
    <r>
      <rPr>
        <sz val="22"/>
        <color rgb="FF000000"/>
        <rFont val="宋体"/>
        <charset val="134"/>
      </rPr>
      <t>2025</t>
    </r>
    <r>
      <rPr>
        <sz val="22"/>
        <color indexed="8"/>
        <rFont val="宋体"/>
        <charset val="134"/>
      </rPr>
      <t>年</t>
    </r>
    <r>
      <rPr>
        <sz val="22"/>
        <color rgb="FF000000"/>
        <rFont val="宋体"/>
        <charset val="134"/>
      </rPr>
      <t>禹州</t>
    </r>
    <r>
      <rPr>
        <sz val="22"/>
        <color indexed="8"/>
        <rFont val="宋体"/>
        <charset val="134"/>
      </rPr>
      <t>市第</t>
    </r>
    <r>
      <rPr>
        <sz val="22"/>
        <color rgb="FF000000"/>
        <rFont val="宋体"/>
        <charset val="134"/>
      </rPr>
      <t>一</t>
    </r>
    <r>
      <rPr>
        <sz val="22"/>
        <color indexed="8"/>
        <rFont val="宋体"/>
        <charset val="134"/>
      </rPr>
      <t>批农村公路安防工程投资计划表</t>
    </r>
  </si>
  <si>
    <t>路线编码</t>
  </si>
  <si>
    <r>
      <rPr>
        <sz val="9"/>
        <color indexed="8"/>
        <rFont val="宋体"/>
        <charset val="134"/>
      </rPr>
      <t>处治隐患里程</t>
    </r>
    <r>
      <rPr>
        <sz val="9"/>
        <color indexed="8"/>
        <rFont val="Arial"/>
        <charset val="134"/>
      </rPr>
      <t xml:space="preserve">
</t>
    </r>
    <r>
      <rPr>
        <sz val="9"/>
        <color indexed="8"/>
        <rFont val="宋体"/>
        <charset val="134"/>
      </rPr>
      <t>（公里）</t>
    </r>
  </si>
  <si>
    <r>
      <rPr>
        <sz val="9"/>
        <color indexed="8"/>
        <rFont val="宋体"/>
        <charset val="134"/>
      </rPr>
      <t>总投资</t>
    </r>
    <r>
      <rPr>
        <sz val="9"/>
        <color indexed="8"/>
        <rFont val="Arial"/>
        <charset val="134"/>
      </rPr>
      <t xml:space="preserve">
</t>
    </r>
    <r>
      <rPr>
        <sz val="9"/>
        <color indexed="8"/>
        <rFont val="宋体"/>
        <charset val="134"/>
      </rPr>
      <t>（万元）</t>
    </r>
  </si>
  <si>
    <r>
      <rPr>
        <sz val="9"/>
        <color indexed="8"/>
        <rFont val="宋体"/>
        <charset val="134"/>
      </rPr>
      <t>主要</t>
    </r>
    <r>
      <rPr>
        <sz val="9"/>
        <color indexed="8"/>
        <rFont val="Arial"/>
        <charset val="134"/>
      </rPr>
      <t xml:space="preserve">
</t>
    </r>
    <r>
      <rPr>
        <sz val="9"/>
        <color indexed="8"/>
        <rFont val="宋体"/>
        <charset val="134"/>
      </rPr>
      <t>建设内容</t>
    </r>
  </si>
  <si>
    <t>X020董家口-潘庄</t>
  </si>
  <si>
    <t>X020411081</t>
  </si>
  <si>
    <t>标志、标牌、护栏</t>
  </si>
  <si>
    <t>X020杨北村北-杨北村十字口</t>
  </si>
  <si>
    <t>护栏</t>
  </si>
  <si>
    <t>X027任赵线东炉水库段</t>
  </si>
  <si>
    <t>X027411081</t>
  </si>
  <si>
    <t>护栏、标志、标牌</t>
  </si>
  <si>
    <t>X031化庄桥至马炉至山王</t>
  </si>
  <si>
    <t>X031411081</t>
  </si>
  <si>
    <t>护栏、标志、标牌、挡土墙</t>
  </si>
  <si>
    <t>梁北镇</t>
  </si>
  <si>
    <t>梁北镇金山寺-苏沟</t>
  </si>
  <si>
    <t>CL59411081</t>
  </si>
  <si>
    <t>C719毛栗沟村</t>
  </si>
  <si>
    <t>C719411081</t>
  </si>
  <si>
    <t>文殊镇</t>
  </si>
  <si>
    <t>C798黄龙池村</t>
  </si>
  <si>
    <t>C798411081</t>
  </si>
  <si>
    <t>CA25暴沟村</t>
  </si>
  <si>
    <t>CA25411081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</si>
</sst>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20"/>
      <color theme="1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9"/>
      <color indexed="8"/>
      <name val="Arial"/>
      <charset val="134"/>
    </font>
    <font>
      <sz val="10"/>
      <color indexed="8"/>
      <name val="Arial"/>
      <charset val="134"/>
    </font>
    <font>
      <sz val="9"/>
      <name val="Arial"/>
      <charset val="134"/>
    </font>
    <font>
      <sz val="9"/>
      <color rgb="FF000000"/>
      <name val="宋体"/>
      <charset val="134"/>
    </font>
    <font>
      <b/>
      <sz val="9"/>
      <color indexed="8"/>
      <name val="Arial"/>
      <charset val="134"/>
    </font>
    <font>
      <b/>
      <sz val="11"/>
      <color theme="1"/>
      <name val="Arial"/>
      <charset val="134"/>
    </font>
    <font>
      <b/>
      <sz val="10"/>
      <color indexed="8"/>
      <name val="宋体"/>
      <charset val="134"/>
    </font>
    <font>
      <b/>
      <sz val="10"/>
      <color indexed="8"/>
      <name val="Arial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等线"/>
      <charset val="134"/>
      <scheme val="minor"/>
    </font>
    <font>
      <sz val="12"/>
      <name val="宋体"/>
      <charset val="134"/>
    </font>
    <font>
      <sz val="22"/>
      <color rgb="FF000000"/>
      <name val="宋体"/>
      <charset val="134"/>
    </font>
    <font>
      <sz val="2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8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/>
    <xf numFmtId="0" fontId="36" fillId="0" borderId="0" applyNumberFormat="0" applyFont="0" applyFill="0" applyBorder="0" applyAlignment="0">
      <alignment vertical="center"/>
    </xf>
    <xf numFmtId="0" fontId="37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5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51" applyFont="1" applyBorder="1" applyAlignment="1">
      <alignment horizontal="center" vertical="center" wrapText="1"/>
    </xf>
    <xf numFmtId="0" fontId="10" fillId="0" borderId="2" xfId="5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 wrapText="1"/>
    </xf>
    <xf numFmtId="0" fontId="9" fillId="0" borderId="3" xfId="51" applyFont="1" applyBorder="1" applyAlignment="1">
      <alignment horizontal="center" vertical="center" wrapText="1"/>
    </xf>
    <xf numFmtId="0" fontId="11" fillId="0" borderId="2" xfId="5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安保工程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workbookViewId="0">
      <pane ySplit="4" topLeftCell="A5" activePane="bottomLeft" state="frozen"/>
      <selection/>
      <selection pane="bottomLeft" activeCell="I12" sqref="I12"/>
    </sheetView>
  </sheetViews>
  <sheetFormatPr defaultColWidth="9" defaultRowHeight="14.25"/>
  <cols>
    <col min="1" max="1" width="4.75" style="20" customWidth="1"/>
    <col min="2" max="2" width="9" style="20"/>
    <col min="3" max="3" width="10.25" style="20" customWidth="1"/>
    <col min="4" max="4" width="12" style="20" customWidth="1"/>
    <col min="5" max="5" width="9.625" style="20" customWidth="1"/>
    <col min="6" max="10" width="9" style="20"/>
    <col min="11" max="11" width="13.5" style="20" customWidth="1"/>
    <col min="12" max="16384" width="9" style="20"/>
  </cols>
  <sheetData>
    <row r="1" ht="39.9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15" customHeight="1" spans="1:11">
      <c r="A2" s="6" t="s">
        <v>1</v>
      </c>
      <c r="B2" s="6" t="s">
        <v>2</v>
      </c>
      <c r="C2" s="6" t="s">
        <v>3</v>
      </c>
      <c r="D2" s="21" t="s">
        <v>4</v>
      </c>
      <c r="E2" s="22" t="s">
        <v>5</v>
      </c>
      <c r="F2" s="22"/>
      <c r="G2" s="22"/>
      <c r="H2" s="23" t="s">
        <v>6</v>
      </c>
      <c r="I2" s="23" t="s">
        <v>7</v>
      </c>
      <c r="J2" s="23" t="s">
        <v>8</v>
      </c>
      <c r="K2" s="23" t="s">
        <v>9</v>
      </c>
    </row>
    <row r="3" ht="24" customHeight="1" spans="1:11">
      <c r="A3" s="9"/>
      <c r="B3" s="9"/>
      <c r="C3" s="9"/>
      <c r="D3" s="24"/>
      <c r="E3" s="6" t="s">
        <v>10</v>
      </c>
      <c r="F3" s="6" t="s">
        <v>11</v>
      </c>
      <c r="G3" s="6" t="s">
        <v>12</v>
      </c>
      <c r="H3" s="12"/>
      <c r="I3" s="12"/>
      <c r="J3" s="12"/>
      <c r="K3" s="12"/>
    </row>
    <row r="4" s="19" customFormat="1" ht="33" customHeight="1" spans="1:11">
      <c r="A4" s="25" t="s">
        <v>13</v>
      </c>
      <c r="B4" s="26"/>
      <c r="C4" s="26"/>
      <c r="D4" s="27"/>
      <c r="E4" s="26">
        <f>SUM(E5:E14)</f>
        <v>16.477</v>
      </c>
      <c r="F4" s="26">
        <f>SUM(F5:F14)</f>
        <v>16.477</v>
      </c>
      <c r="G4" s="26"/>
      <c r="H4" s="26"/>
      <c r="I4" s="26"/>
      <c r="J4" s="26">
        <f>SUM(J5:J14)</f>
        <v>1461.76</v>
      </c>
      <c r="K4" s="26"/>
    </row>
    <row r="5" ht="25.9" customHeight="1" spans="1:11">
      <c r="A5" s="9">
        <v>1</v>
      </c>
      <c r="B5" s="28" t="s">
        <v>14</v>
      </c>
      <c r="C5" s="29" t="s">
        <v>15</v>
      </c>
      <c r="D5" s="28" t="s">
        <v>16</v>
      </c>
      <c r="E5" s="13">
        <v>3</v>
      </c>
      <c r="F5" s="13">
        <v>3</v>
      </c>
      <c r="G5" s="13">
        <v>5</v>
      </c>
      <c r="H5" s="13">
        <v>2025</v>
      </c>
      <c r="I5" s="13">
        <v>2025</v>
      </c>
      <c r="J5" s="13">
        <v>240</v>
      </c>
      <c r="K5" s="26"/>
    </row>
    <row r="6" ht="27.6" customHeight="1" spans="1:11">
      <c r="A6" s="9">
        <v>2</v>
      </c>
      <c r="B6" s="28" t="s">
        <v>17</v>
      </c>
      <c r="C6" s="29" t="s">
        <v>15</v>
      </c>
      <c r="D6" s="28" t="s">
        <v>18</v>
      </c>
      <c r="E6" s="13">
        <v>1.7</v>
      </c>
      <c r="F6" s="13">
        <v>1.7</v>
      </c>
      <c r="G6" s="13">
        <v>4.5</v>
      </c>
      <c r="H6" s="13">
        <v>2025</v>
      </c>
      <c r="I6" s="13">
        <v>2025</v>
      </c>
      <c r="J6" s="13">
        <f>F6*80</f>
        <v>136</v>
      </c>
      <c r="K6" s="26"/>
    </row>
    <row r="7" ht="25.15" customHeight="1" spans="1:11">
      <c r="A7" s="9">
        <v>3</v>
      </c>
      <c r="B7" s="28" t="s">
        <v>17</v>
      </c>
      <c r="C7" s="29" t="s">
        <v>15</v>
      </c>
      <c r="D7" s="28" t="s">
        <v>19</v>
      </c>
      <c r="E7" s="13">
        <v>0.35</v>
      </c>
      <c r="F7" s="13">
        <v>0.35</v>
      </c>
      <c r="G7" s="13">
        <v>4.5</v>
      </c>
      <c r="H7" s="13">
        <v>2025</v>
      </c>
      <c r="I7" s="13">
        <v>2025</v>
      </c>
      <c r="J7" s="13">
        <f>F7*80</f>
        <v>28</v>
      </c>
      <c r="K7" s="30"/>
    </row>
    <row r="8" ht="30.6" customHeight="1" spans="1:11">
      <c r="A8" s="9">
        <v>4</v>
      </c>
      <c r="B8" s="28" t="s">
        <v>17</v>
      </c>
      <c r="C8" s="28" t="s">
        <v>15</v>
      </c>
      <c r="D8" s="28" t="s">
        <v>20</v>
      </c>
      <c r="E8" s="13">
        <v>0.9</v>
      </c>
      <c r="F8" s="13">
        <v>0.9</v>
      </c>
      <c r="G8" s="13">
        <v>4.5</v>
      </c>
      <c r="H8" s="13">
        <v>2025</v>
      </c>
      <c r="I8" s="13">
        <v>2025</v>
      </c>
      <c r="J8" s="13">
        <f>F8*80</f>
        <v>72</v>
      </c>
      <c r="K8" s="30"/>
    </row>
    <row r="9" ht="34.15" customHeight="1" spans="1:11">
      <c r="A9" s="9">
        <v>5</v>
      </c>
      <c r="B9" s="28" t="s">
        <v>21</v>
      </c>
      <c r="C9" s="28" t="s">
        <v>15</v>
      </c>
      <c r="D9" s="28" t="s">
        <v>22</v>
      </c>
      <c r="E9" s="13">
        <v>1</v>
      </c>
      <c r="F9" s="13">
        <v>1</v>
      </c>
      <c r="G9" s="13">
        <v>4.5</v>
      </c>
      <c r="H9" s="13">
        <v>2025</v>
      </c>
      <c r="I9" s="13">
        <v>2025</v>
      </c>
      <c r="J9" s="13">
        <v>80</v>
      </c>
      <c r="K9" s="30"/>
    </row>
    <row r="10" ht="27.6" customHeight="1" spans="1:11">
      <c r="A10" s="9">
        <v>6</v>
      </c>
      <c r="B10" s="28" t="s">
        <v>23</v>
      </c>
      <c r="C10" s="28" t="s">
        <v>15</v>
      </c>
      <c r="D10" s="28" t="s">
        <v>24</v>
      </c>
      <c r="E10" s="13">
        <v>3.59</v>
      </c>
      <c r="F10" s="13">
        <v>3.59</v>
      </c>
      <c r="G10" s="13">
        <v>6</v>
      </c>
      <c r="H10" s="13">
        <v>2025</v>
      </c>
      <c r="I10" s="13">
        <v>2025</v>
      </c>
      <c r="J10" s="13">
        <f>F10*120</f>
        <v>430.8</v>
      </c>
      <c r="K10" s="30"/>
    </row>
    <row r="11" ht="28.9" customHeight="1" spans="1:11">
      <c r="A11" s="9">
        <v>7</v>
      </c>
      <c r="B11" s="28" t="s">
        <v>25</v>
      </c>
      <c r="C11" s="28" t="s">
        <v>15</v>
      </c>
      <c r="D11" s="28" t="s">
        <v>26</v>
      </c>
      <c r="E11" s="13">
        <v>2.318</v>
      </c>
      <c r="F11" s="13">
        <v>2.318</v>
      </c>
      <c r="G11" s="13">
        <v>4.5</v>
      </c>
      <c r="H11" s="13">
        <v>2025</v>
      </c>
      <c r="I11" s="13">
        <v>2025</v>
      </c>
      <c r="J11" s="13">
        <v>185.44</v>
      </c>
      <c r="K11" s="30"/>
    </row>
    <row r="12" ht="28.5" customHeight="1" spans="1:11">
      <c r="A12" s="9">
        <v>8</v>
      </c>
      <c r="B12" s="28" t="s">
        <v>17</v>
      </c>
      <c r="C12" s="28" t="s">
        <v>15</v>
      </c>
      <c r="D12" s="28" t="s">
        <v>27</v>
      </c>
      <c r="E12" s="13">
        <v>0.811</v>
      </c>
      <c r="F12" s="13">
        <v>0.811</v>
      </c>
      <c r="G12" s="13">
        <v>4.5</v>
      </c>
      <c r="H12" s="13">
        <v>2025</v>
      </c>
      <c r="I12" s="13">
        <v>2025</v>
      </c>
      <c r="J12" s="13">
        <v>64.88</v>
      </c>
      <c r="K12" s="30"/>
    </row>
    <row r="13" ht="28.5" customHeight="1" spans="1:11">
      <c r="A13" s="9">
        <v>9</v>
      </c>
      <c r="B13" s="28" t="s">
        <v>28</v>
      </c>
      <c r="C13" s="28" t="s">
        <v>15</v>
      </c>
      <c r="D13" s="28" t="s">
        <v>29</v>
      </c>
      <c r="E13" s="13">
        <v>1.808</v>
      </c>
      <c r="F13" s="13">
        <v>1.808</v>
      </c>
      <c r="G13" s="13">
        <v>4.5</v>
      </c>
      <c r="H13" s="13">
        <v>2025</v>
      </c>
      <c r="I13" s="13">
        <v>2025</v>
      </c>
      <c r="J13" s="13">
        <v>144.64</v>
      </c>
      <c r="K13" s="30"/>
    </row>
    <row r="14" ht="28.5" customHeight="1" spans="1:11">
      <c r="A14" s="9">
        <v>10</v>
      </c>
      <c r="B14" s="28" t="s">
        <v>28</v>
      </c>
      <c r="C14" s="28" t="s">
        <v>15</v>
      </c>
      <c r="D14" s="28" t="s">
        <v>30</v>
      </c>
      <c r="E14" s="13">
        <v>1</v>
      </c>
      <c r="F14" s="13">
        <v>1</v>
      </c>
      <c r="G14" s="13">
        <v>4.5</v>
      </c>
      <c r="H14" s="13">
        <v>2025</v>
      </c>
      <c r="I14" s="13">
        <v>2025</v>
      </c>
      <c r="J14" s="13">
        <v>80</v>
      </c>
      <c r="K14" s="30"/>
    </row>
  </sheetData>
  <mergeCells count="10">
    <mergeCell ref="A1:K1"/>
    <mergeCell ref="E2:G2"/>
    <mergeCell ref="A2:A3"/>
    <mergeCell ref="B2:B3"/>
    <mergeCell ref="C2:C3"/>
    <mergeCell ref="D2:D3"/>
    <mergeCell ref="H2:H3"/>
    <mergeCell ref="I2:I3"/>
    <mergeCell ref="J2:J3"/>
    <mergeCell ref="K2:K3"/>
  </mergeCells>
  <printOptions horizontalCentered="1"/>
  <pageMargins left="0.751388888888889" right="0.751388888888889" top="1" bottom="1" header="0.5" footer="0.5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3"/>
  <sheetViews>
    <sheetView tabSelected="1" view="pageBreakPreview" zoomScaleNormal="100" workbookViewId="0">
      <selection activeCell="H11" sqref="H11"/>
    </sheetView>
  </sheetViews>
  <sheetFormatPr defaultColWidth="8.875" defaultRowHeight="14.25"/>
  <cols>
    <col min="1" max="1" width="6.125" style="3" customWidth="1"/>
    <col min="2" max="2" width="7.375" style="3" customWidth="1"/>
    <col min="3" max="3" width="10.125" style="3" customWidth="1"/>
    <col min="4" max="4" width="10.375" style="3" customWidth="1"/>
    <col min="5" max="5" width="8" style="3" customWidth="1"/>
    <col min="6" max="7" width="7.125" style="3" customWidth="1"/>
    <col min="8" max="8" width="7" style="3" customWidth="1"/>
    <col min="9" max="9" width="16.625" style="3" customWidth="1"/>
    <col min="10" max="16384" width="8.875" style="3"/>
  </cols>
  <sheetData>
    <row r="1" ht="39.95" customHeight="1" spans="1:10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18.95" customHeight="1" spans="1:10">
      <c r="A2" s="5" t="s">
        <v>1</v>
      </c>
      <c r="B2" s="6" t="s">
        <v>2</v>
      </c>
      <c r="C2" s="5" t="s">
        <v>4</v>
      </c>
      <c r="D2" s="7" t="s">
        <v>32</v>
      </c>
      <c r="E2" s="5" t="s">
        <v>33</v>
      </c>
      <c r="F2" s="5" t="s">
        <v>6</v>
      </c>
      <c r="G2" s="5" t="s">
        <v>7</v>
      </c>
      <c r="H2" s="5" t="s">
        <v>34</v>
      </c>
      <c r="I2" s="5" t="s">
        <v>35</v>
      </c>
      <c r="J2" s="5" t="s">
        <v>9</v>
      </c>
    </row>
    <row r="3" s="1" customFormat="1" ht="24.95" customHeight="1" spans="1:10">
      <c r="A3" s="8"/>
      <c r="B3" s="9"/>
      <c r="C3" s="8"/>
      <c r="D3" s="10"/>
      <c r="E3" s="8"/>
      <c r="F3" s="8"/>
      <c r="G3" s="8"/>
      <c r="H3" s="8"/>
      <c r="I3" s="8"/>
      <c r="J3" s="8"/>
    </row>
    <row r="4" s="1" customFormat="1" ht="28.9" customHeight="1" spans="1:10">
      <c r="A4" s="11" t="s">
        <v>13</v>
      </c>
      <c r="B4" s="12"/>
      <c r="C4" s="13"/>
      <c r="D4" s="14"/>
      <c r="E4" s="15">
        <f>SUM(E5:E12)</f>
        <v>10</v>
      </c>
      <c r="F4" s="15"/>
      <c r="G4" s="15"/>
      <c r="H4" s="15">
        <f>SUM(H5:H12)</f>
        <v>230</v>
      </c>
      <c r="I4" s="13"/>
      <c r="J4" s="8"/>
    </row>
    <row r="5" s="1" customFormat="1" ht="24" spans="1:10">
      <c r="A5" s="16">
        <v>1</v>
      </c>
      <c r="B5" s="17" t="s">
        <v>21</v>
      </c>
      <c r="C5" s="17" t="s">
        <v>36</v>
      </c>
      <c r="D5" s="17" t="s">
        <v>37</v>
      </c>
      <c r="E5" s="13">
        <v>2</v>
      </c>
      <c r="F5" s="13">
        <v>2025</v>
      </c>
      <c r="G5" s="13">
        <v>2025</v>
      </c>
      <c r="H5" s="13">
        <v>46</v>
      </c>
      <c r="I5" s="17" t="s">
        <v>38</v>
      </c>
      <c r="J5" s="18"/>
    </row>
    <row r="6" s="1" customFormat="1" ht="36" spans="1:10">
      <c r="A6" s="16">
        <v>2</v>
      </c>
      <c r="B6" s="17" t="s">
        <v>21</v>
      </c>
      <c r="C6" s="17" t="s">
        <v>39</v>
      </c>
      <c r="D6" s="17" t="s">
        <v>37</v>
      </c>
      <c r="E6" s="13">
        <v>0.2</v>
      </c>
      <c r="F6" s="13">
        <v>2025</v>
      </c>
      <c r="G6" s="13">
        <v>2025</v>
      </c>
      <c r="H6" s="13">
        <v>4.6</v>
      </c>
      <c r="I6" s="17" t="s">
        <v>40</v>
      </c>
      <c r="J6" s="18"/>
    </row>
    <row r="7" s="1" customFormat="1" ht="24" spans="1:10">
      <c r="A7" s="16">
        <v>3</v>
      </c>
      <c r="B7" s="17" t="s">
        <v>21</v>
      </c>
      <c r="C7" s="17" t="s">
        <v>41</v>
      </c>
      <c r="D7" s="17" t="s">
        <v>42</v>
      </c>
      <c r="E7" s="13">
        <v>1</v>
      </c>
      <c r="F7" s="13">
        <v>2025</v>
      </c>
      <c r="G7" s="13">
        <v>2025</v>
      </c>
      <c r="H7" s="13">
        <v>23</v>
      </c>
      <c r="I7" s="17" t="s">
        <v>43</v>
      </c>
      <c r="J7" s="18"/>
    </row>
    <row r="8" s="1" customFormat="1" ht="36" spans="1:10">
      <c r="A8" s="16">
        <v>4</v>
      </c>
      <c r="B8" s="17" t="s">
        <v>14</v>
      </c>
      <c r="C8" s="17" t="s">
        <v>44</v>
      </c>
      <c r="D8" s="17" t="s">
        <v>45</v>
      </c>
      <c r="E8" s="13">
        <v>3.2</v>
      </c>
      <c r="F8" s="13">
        <v>2025</v>
      </c>
      <c r="G8" s="13">
        <v>2025</v>
      </c>
      <c r="H8" s="13">
        <v>73.6</v>
      </c>
      <c r="I8" s="17" t="s">
        <v>46</v>
      </c>
      <c r="J8" s="18"/>
    </row>
    <row r="9" s="1" customFormat="1" ht="24" spans="1:10">
      <c r="A9" s="16">
        <v>5</v>
      </c>
      <c r="B9" s="17" t="s">
        <v>47</v>
      </c>
      <c r="C9" s="17" t="s">
        <v>48</v>
      </c>
      <c r="D9" s="17" t="s">
        <v>49</v>
      </c>
      <c r="E9" s="13">
        <v>2.9</v>
      </c>
      <c r="F9" s="13">
        <v>2025</v>
      </c>
      <c r="G9" s="13">
        <v>2025</v>
      </c>
      <c r="H9" s="13">
        <v>66.7</v>
      </c>
      <c r="I9" s="17" t="s">
        <v>43</v>
      </c>
      <c r="J9" s="18"/>
    </row>
    <row r="10" s="1" customFormat="1" ht="24" spans="1:10">
      <c r="A10" s="16">
        <v>6</v>
      </c>
      <c r="B10" s="17" t="s">
        <v>28</v>
      </c>
      <c r="C10" s="17" t="s">
        <v>50</v>
      </c>
      <c r="D10" s="17" t="s">
        <v>51</v>
      </c>
      <c r="E10" s="13">
        <v>0.45</v>
      </c>
      <c r="F10" s="13">
        <v>2025</v>
      </c>
      <c r="G10" s="13">
        <v>2025</v>
      </c>
      <c r="H10" s="13">
        <v>10.35</v>
      </c>
      <c r="I10" s="17" t="s">
        <v>38</v>
      </c>
      <c r="J10" s="18"/>
    </row>
    <row r="11" s="1" customFormat="1" ht="24" spans="1:10">
      <c r="A11" s="16">
        <v>7</v>
      </c>
      <c r="B11" s="17" t="s">
        <v>52</v>
      </c>
      <c r="C11" s="17" t="s">
        <v>53</v>
      </c>
      <c r="D11" s="17" t="s">
        <v>54</v>
      </c>
      <c r="E11" s="13">
        <v>0.1</v>
      </c>
      <c r="F11" s="13">
        <v>2025</v>
      </c>
      <c r="G11" s="13">
        <v>2025</v>
      </c>
      <c r="H11" s="13">
        <v>2.3</v>
      </c>
      <c r="I11" s="17" t="s">
        <v>38</v>
      </c>
      <c r="J11" s="18"/>
    </row>
    <row r="12" s="1" customFormat="1" ht="21" customHeight="1" spans="1:10">
      <c r="A12" s="16">
        <v>8</v>
      </c>
      <c r="B12" s="17" t="s">
        <v>52</v>
      </c>
      <c r="C12" s="17" t="s">
        <v>55</v>
      </c>
      <c r="D12" s="17" t="s">
        <v>56</v>
      </c>
      <c r="E12" s="13">
        <v>0.15</v>
      </c>
      <c r="F12" s="13">
        <v>2025</v>
      </c>
      <c r="G12" s="13">
        <v>2025</v>
      </c>
      <c r="H12" s="13">
        <v>3.45</v>
      </c>
      <c r="I12" s="17" t="s">
        <v>38</v>
      </c>
      <c r="J12" s="18"/>
    </row>
    <row r="13" s="2" customFormat="1" ht="13.5"/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  <pageSetup paperSize="9" scale="95" orientation="landscape"/>
  <headerFooter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道路 </vt:lpstr>
      <vt:lpstr>安防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Yang</dc:creator>
  <cp:lastModifiedBy>WPS_1559703881</cp:lastModifiedBy>
  <dcterms:created xsi:type="dcterms:W3CDTF">2015-06-05T18:19:00Z</dcterms:created>
  <cp:lastPrinted>2025-06-05T01:31:00Z</cp:lastPrinted>
  <dcterms:modified xsi:type="dcterms:W3CDTF">2025-11-03T01:16:53Z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1DE81F6568E4487BA710C4E9851EC9F3_12</vt:lpwstr>
  </property>
</Properties>
</file>