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专项养护" sheetId="1" r:id="rId1"/>
  </sheets>
  <definedNames>
    <definedName name="_xlnm._FilterDatabase" localSheetId="0" hidden="1">专项养护!$A$6:$I$13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<sst xmlns="http://schemas.openxmlformats.org/spreadsheetml/2006/main" count="28" uniqueCount="28">
  <si>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2025禹州市第一批年农村公路养护计划表（专项养护）</t>
  </si>
  <si>
    <t>序号</t>
  </si>
  <si>
    <t>项目名称</t>
  </si>
  <si>
    <t>路线编码</t>
  </si>
  <si>
    <t>工程规模</t>
  </si>
  <si>
    <t>开工年</t>
  </si>
  <si>
    <t>完工年</t>
  </si>
  <si>
    <t>总投资 （万元）</t>
  </si>
  <si>
    <t>备注</t>
  </si>
  <si>
    <t>合计
（公里）</t>
  </si>
  <si>
    <t>四级
（公里）</t>
  </si>
  <si>
    <t>合计</t>
  </si>
  <si>
    <t>无梁镇月湾水库至龙门</t>
  </si>
  <si>
    <t>Y029411081</t>
  </si>
  <si>
    <t>浅井镇马沟至逍遥观</t>
  </si>
  <si>
    <t>Y012411081</t>
  </si>
  <si>
    <t>花石镇观音堂</t>
  </si>
  <si>
    <t>C758411081</t>
  </si>
  <si>
    <t>张得镇张西村</t>
  </si>
  <si>
    <t>C666411081</t>
  </si>
  <si>
    <t>张得镇杜庄</t>
  </si>
  <si>
    <t>C661411081</t>
  </si>
  <si>
    <t>鸠山镇鸠山村</t>
  </si>
  <si>
    <t>C921411081</t>
  </si>
  <si>
    <t>范坡镇刘店</t>
  </si>
  <si>
    <t>CL89411081</t>
  </si>
  <si>
    <t>山货乡雷庄</t>
  </si>
  <si>
    <t>C001411081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</si>
</sst>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Arial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8"/>
      <name val="Tahoma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47" borderId="17" applyNumberFormat="0" applyAlignment="0" applyProtection="0">
      <alignment vertical="center"/>
    </xf>
    <xf numFmtId="0" fontId="38" fillId="47" borderId="17" applyNumberFormat="0" applyAlignment="0" applyProtection="0">
      <alignment vertical="center"/>
    </xf>
    <xf numFmtId="0" fontId="39" fillId="48" borderId="18" applyNumberFormat="0" applyAlignment="0" applyProtection="0">
      <alignment vertical="center"/>
    </xf>
    <xf numFmtId="0" fontId="39" fillId="48" borderId="18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4" fillId="47" borderId="20" applyNumberFormat="0" applyAlignment="0" applyProtection="0">
      <alignment vertical="center"/>
    </xf>
    <xf numFmtId="0" fontId="44" fillId="47" borderId="20" applyNumberFormat="0" applyAlignment="0" applyProtection="0">
      <alignment vertical="center"/>
    </xf>
    <xf numFmtId="0" fontId="45" fillId="38" borderId="17" applyNumberFormat="0" applyAlignment="0" applyProtection="0">
      <alignment vertical="center"/>
    </xf>
    <xf numFmtId="0" fontId="45" fillId="38" borderId="17" applyNumberFormat="0" applyAlignment="0" applyProtection="0">
      <alignment vertical="center"/>
    </xf>
    <xf numFmtId="0" fontId="35" fillId="54" borderId="21" applyNumberFormat="0" applyFont="0" applyAlignment="0" applyProtection="0">
      <alignment vertical="center"/>
    </xf>
    <xf numFmtId="0" fontId="35" fillId="54" borderId="21" applyNumberFormat="0" applyFont="0" applyAlignment="0" applyProtection="0">
      <alignment vertical="center"/>
    </xf>
    <xf numFmtId="0" fontId="35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115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百分比 2" xfId="67"/>
    <cellStyle name="标题 1 2" xfId="68"/>
    <cellStyle name="标题 1 3" xfId="69"/>
    <cellStyle name="标题 2 2" xfId="70"/>
    <cellStyle name="标题 2 3" xfId="71"/>
    <cellStyle name="标题 3 2" xfId="72"/>
    <cellStyle name="标题 3 3" xfId="73"/>
    <cellStyle name="标题 4 2" xfId="74"/>
    <cellStyle name="标题 4 3" xfId="75"/>
    <cellStyle name="标题 5" xfId="76"/>
    <cellStyle name="标题 6" xfId="77"/>
    <cellStyle name="差 2" xfId="78"/>
    <cellStyle name="差 3" xfId="79"/>
    <cellStyle name="常规 2" xfId="80"/>
    <cellStyle name="常规 2 2" xfId="81"/>
    <cellStyle name="常规 3" xfId="82"/>
    <cellStyle name="常规 4" xfId="83"/>
    <cellStyle name="常规 5" xfId="84"/>
    <cellStyle name="常规 6" xfId="85"/>
    <cellStyle name="常规_Sheet1" xfId="86"/>
    <cellStyle name="好 2" xfId="87"/>
    <cellStyle name="好 3" xfId="88"/>
    <cellStyle name="汇总 2" xfId="89"/>
    <cellStyle name="汇总 3" xfId="90"/>
    <cellStyle name="计算 2" xfId="91"/>
    <cellStyle name="计算 3" xfId="92"/>
    <cellStyle name="检查单元格 2" xfId="93"/>
    <cellStyle name="检查单元格 3" xfId="94"/>
    <cellStyle name="解释性文本 2" xfId="95"/>
    <cellStyle name="解释性文本 3" xfId="96"/>
    <cellStyle name="警告文本 2" xfId="97"/>
    <cellStyle name="警告文本 3" xfId="98"/>
    <cellStyle name="链接单元格 2" xfId="99"/>
    <cellStyle name="链接单元格 3" xfId="100"/>
    <cellStyle name="强调文字颜色 1 2" xfId="101"/>
    <cellStyle name="强调文字颜色 2 2" xfId="102"/>
    <cellStyle name="强调文字颜色 3 2" xfId="103"/>
    <cellStyle name="强调文字颜色 4 2" xfId="104"/>
    <cellStyle name="强调文字颜色 5 2" xfId="105"/>
    <cellStyle name="强调文字颜色 6 2" xfId="106"/>
    <cellStyle name="适中 2" xfId="107"/>
    <cellStyle name="适中 3" xfId="108"/>
    <cellStyle name="输出 2" xfId="109"/>
    <cellStyle name="输出 3" xfId="110"/>
    <cellStyle name="输入 2" xfId="111"/>
    <cellStyle name="输入 3" xfId="112"/>
    <cellStyle name="注释 2" xfId="113"/>
    <cellStyle name="注释 3" xfId="114"/>
    <cellStyle name="常规_安保工程" xfId="11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F3" sqref="F3:F4"/>
    </sheetView>
  </sheetViews>
  <sheetFormatPr defaultColWidth="9" defaultRowHeight="14.25"/>
  <cols>
    <col min="1" max="1" width="4.775" style="2" customWidth="1"/>
    <col min="2" max="2" width="12" style="2" customWidth="1"/>
    <col min="3" max="3" width="10" style="2" customWidth="1"/>
    <col min="4" max="4" width="9.66666666666667" style="2" customWidth="1"/>
    <col min="5" max="16384" width="9" style="2"/>
  </cols>
  <sheetData>
    <row r="1" ht="22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/>
      <c r="B2" s="4"/>
      <c r="C2" s="5"/>
      <c r="D2" s="5"/>
      <c r="E2" s="5"/>
      <c r="F2" s="4"/>
      <c r="G2" s="4"/>
      <c r="H2" s="4"/>
      <c r="I2" s="4"/>
    </row>
    <row r="3" ht="15" customHeight="1" spans="1:9">
      <c r="A3" s="6" t="s">
        <v>1</v>
      </c>
      <c r="B3" s="7" t="s">
        <v>2</v>
      </c>
      <c r="C3" s="6" t="s">
        <v>3</v>
      </c>
      <c r="D3" s="8" t="s">
        <v>4</v>
      </c>
      <c r="E3" s="8"/>
      <c r="F3" s="14" t="s">
        <v>5</v>
      </c>
      <c r="G3" s="14" t="s">
        <v>6</v>
      </c>
      <c r="H3" s="14" t="s">
        <v>7</v>
      </c>
      <c r="I3" s="14" t="s">
        <v>8</v>
      </c>
    </row>
    <row r="4" ht="45.9" customHeight="1" spans="1:9">
      <c r="A4" s="6"/>
      <c r="B4" s="7"/>
      <c r="C4" s="6"/>
      <c r="D4" s="6" t="s">
        <v>9</v>
      </c>
      <c r="E4" s="6" t="s">
        <v>10</v>
      </c>
      <c r="F4" s="15"/>
      <c r="G4" s="15"/>
      <c r="H4" s="15"/>
      <c r="I4" s="15"/>
    </row>
    <row r="5" ht="15.75" customHeight="1" spans="1:9">
      <c r="A5" s="6" t="s">
        <v>11</v>
      </c>
      <c r="B5" s="7"/>
      <c r="C5" s="6"/>
      <c r="D5" s="6">
        <f>SUM(D6:D13)</f>
        <v>13.603</v>
      </c>
      <c r="E5" s="6">
        <f>SUM(E6:E13)</f>
        <v>13.603</v>
      </c>
      <c r="F5" s="6"/>
      <c r="G5" s="6"/>
      <c r="H5" s="6">
        <f>SUM(H6:H13)</f>
        <v>1088.24</v>
      </c>
      <c r="I5" s="15"/>
    </row>
    <row r="6" ht="24.75" customHeight="1" spans="1:9">
      <c r="A6" s="9">
        <v>1</v>
      </c>
      <c r="B6" s="10" t="s">
        <v>12</v>
      </c>
      <c r="C6" s="10" t="s">
        <v>13</v>
      </c>
      <c r="D6" s="11">
        <v>3.54</v>
      </c>
      <c r="E6" s="11">
        <v>3.54</v>
      </c>
      <c r="F6" s="11">
        <v>2025</v>
      </c>
      <c r="G6" s="11">
        <v>2025</v>
      </c>
      <c r="H6" s="11">
        <f>E6*80</f>
        <v>283.2</v>
      </c>
      <c r="I6" s="9"/>
    </row>
    <row r="7" ht="24.75" customHeight="1" spans="1:9">
      <c r="A7" s="9">
        <v>2</v>
      </c>
      <c r="B7" s="10" t="s">
        <v>14</v>
      </c>
      <c r="C7" s="10" t="s">
        <v>15</v>
      </c>
      <c r="D7" s="11">
        <v>1.751</v>
      </c>
      <c r="E7" s="11">
        <v>1.751</v>
      </c>
      <c r="F7" s="11">
        <v>2025</v>
      </c>
      <c r="G7" s="11">
        <v>2025</v>
      </c>
      <c r="H7" s="11">
        <v>140.08</v>
      </c>
      <c r="I7" s="6"/>
    </row>
    <row r="8" ht="24.75" customHeight="1" spans="1:9">
      <c r="A8" s="9">
        <v>3</v>
      </c>
      <c r="B8" s="10" t="s">
        <v>16</v>
      </c>
      <c r="C8" s="10" t="s">
        <v>17</v>
      </c>
      <c r="D8" s="11">
        <v>2.25</v>
      </c>
      <c r="E8" s="11">
        <v>2.25</v>
      </c>
      <c r="F8" s="11">
        <v>2025</v>
      </c>
      <c r="G8" s="11">
        <v>2025</v>
      </c>
      <c r="H8" s="11">
        <v>180</v>
      </c>
      <c r="I8" s="9"/>
    </row>
    <row r="9" ht="24.75" customHeight="1" spans="1:9">
      <c r="A9" s="9">
        <v>4</v>
      </c>
      <c r="B9" s="12" t="s">
        <v>18</v>
      </c>
      <c r="C9" s="10" t="s">
        <v>19</v>
      </c>
      <c r="D9" s="11">
        <v>0.182</v>
      </c>
      <c r="E9" s="11">
        <v>0.182</v>
      </c>
      <c r="F9" s="11">
        <v>2025</v>
      </c>
      <c r="G9" s="11">
        <v>2025</v>
      </c>
      <c r="H9" s="11">
        <v>14.56</v>
      </c>
      <c r="I9" s="16"/>
    </row>
    <row r="10" spans="1:9">
      <c r="A10" s="9">
        <v>5</v>
      </c>
      <c r="B10" s="10" t="s">
        <v>20</v>
      </c>
      <c r="C10" s="10" t="s">
        <v>21</v>
      </c>
      <c r="D10" s="11">
        <v>1</v>
      </c>
      <c r="E10" s="11">
        <v>1</v>
      </c>
      <c r="F10" s="11">
        <v>2025</v>
      </c>
      <c r="G10" s="11">
        <v>2025</v>
      </c>
      <c r="H10" s="11">
        <v>80</v>
      </c>
      <c r="I10" s="6"/>
    </row>
    <row r="11" ht="24.75" customHeight="1" spans="1:9">
      <c r="A11" s="9">
        <v>6</v>
      </c>
      <c r="B11" s="10" t="s">
        <v>22</v>
      </c>
      <c r="C11" s="10" t="s">
        <v>23</v>
      </c>
      <c r="D11" s="11">
        <v>1.3</v>
      </c>
      <c r="E11" s="11">
        <v>1.3</v>
      </c>
      <c r="F11" s="11">
        <v>2025</v>
      </c>
      <c r="G11" s="11">
        <v>2025</v>
      </c>
      <c r="H11" s="11">
        <v>104</v>
      </c>
      <c r="I11" s="16"/>
    </row>
    <row r="12" ht="24.75" customHeight="1" spans="1:9">
      <c r="A12" s="9">
        <v>7</v>
      </c>
      <c r="B12" s="13" t="s">
        <v>24</v>
      </c>
      <c r="C12" s="10" t="s">
        <v>25</v>
      </c>
      <c r="D12" s="11">
        <v>0.7</v>
      </c>
      <c r="E12" s="11">
        <v>0.7</v>
      </c>
      <c r="F12" s="11">
        <v>2025</v>
      </c>
      <c r="G12" s="11">
        <v>2025</v>
      </c>
      <c r="H12" s="11">
        <v>56</v>
      </c>
      <c r="I12" s="16"/>
    </row>
    <row r="13" ht="24" customHeight="1" spans="1:9">
      <c r="A13" s="9">
        <v>8</v>
      </c>
      <c r="B13" s="10" t="s">
        <v>26</v>
      </c>
      <c r="C13" s="10" t="s">
        <v>27</v>
      </c>
      <c r="D13" s="11">
        <v>2.88</v>
      </c>
      <c r="E13" s="11">
        <v>2.88</v>
      </c>
      <c r="F13" s="11">
        <v>2025</v>
      </c>
      <c r="G13" s="11">
        <v>2025</v>
      </c>
      <c r="H13" s="11">
        <f>E13*80</f>
        <v>230.4</v>
      </c>
      <c r="I13" s="15"/>
    </row>
    <row r="14" s="1" customFormat="1"/>
  </sheetData>
  <mergeCells count="11">
    <mergeCell ref="A1:I1"/>
    <mergeCell ref="A2:B2"/>
    <mergeCell ref="F2:I2"/>
    <mergeCell ref="D3:E3"/>
    <mergeCell ref="A3:A4"/>
    <mergeCell ref="B3:B4"/>
    <mergeCell ref="C3:C4"/>
    <mergeCell ref="F3:F4"/>
    <mergeCell ref="G3:G4"/>
    <mergeCell ref="H3:H4"/>
    <mergeCell ref="I3:I4"/>
  </mergeCells>
  <printOptions horizontalCentered="1"/>
  <pageMargins left="0.23" right="0.17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专项养护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admin</cp:lastModifiedBy>
  <dcterms:created xsi:type="dcterms:W3CDTF">2021-11-02T17:16:00Z</dcterms:created>
  <cp:lastPrinted>2025-05-29T15:29:00Z</cp:lastPrinted>
  <dcterms:modified xsi:type="dcterms:W3CDTF">2025-11-04T10:37:25Z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5CA41969407945958ADB94699BA5F6D4</vt:lpwstr>
  </property>
  <property fmtid="{D5CDD505-2E9C-101B-9397-08002B2CF9AE}" pid="3" name="KSOProductBuildVer">
    <vt:lpwstr>2052-12.1.2.22550</vt:lpwstr>
  </property>
</Properties>
</file>